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<sst xmlns="http://schemas.openxmlformats.org/spreadsheetml/2006/main" count="62" uniqueCount="53">
  <si>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</si>
  <si>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</si>
  <si>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</si>
  <si>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</si>
  <si>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</si>
  <si>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</si>
  <si>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</si>
  <si>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</si>
  <si>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</si>
  <si>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</si>
  <si>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</si>
  <si>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</si>
  <si>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</si>
  <si>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</si>
  <si>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</si>
  <si>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</si>
  <si>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</si>
  <si>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</si>
  <si>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</si>
  <si>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</si>
  <si>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</si>
  <si>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</si>
  <si>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</si>
  <si>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</si>
  <si>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</si>
  <si>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</si>
  <si>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</si>
  <si>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</si>
  <si>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</si>
  <si>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</si>
  <si>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</si>
  <si>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</si>
  <si>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</si>
  <si>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</si>
  <si>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</si>
  <si>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</si>
  <si>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</si>
  <si>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</si>
  <si>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</si>
  <si>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</si>
  <si>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</si>
  <si>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</si>
  <si>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</si>
  <si>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</si>
  <si>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</si>
  <si>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</si>
  <si>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</si>
  <si>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</si>
  <si>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</si>
  <si>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</si>
  <si>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</si>
  <si>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MANUEL DOBLADO, GTO.
ESTADO DE FLUJOS DE EFECTIVO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</si>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</sst>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activeCell="A64" sqref="A1:F6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4" width="25.83203125" style="3" customWidth="1"/>
    <col min="5" max="5" width="36.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200901366.83000001</v>
      </c>
      <c r="E5" s="14">
        <f>SUM(E6:E15)</f>
        <v>200259766.90000001</v>
      </c>
    </row>
    <row r="6" spans="1:5" x14ac:dyDescent="0.2">
      <c r="A6" s="26">
        <v>4110</v>
      </c>
      <c r="C6" s="15" t="s">
        <v>3</v>
      </c>
      <c r="D6" s="16">
        <v>7855646.0099999998</v>
      </c>
      <c r="E6" s="17">
        <v>7125118.9000000004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5942731.9800000004</v>
      </c>
      <c r="E9" s="17">
        <v>6047235.79</v>
      </c>
    </row>
    <row r="10" spans="1:5" x14ac:dyDescent="0.2">
      <c r="A10" s="26">
        <v>4150</v>
      </c>
      <c r="C10" s="15" t="s">
        <v>43</v>
      </c>
      <c r="D10" s="16">
        <v>53341.9</v>
      </c>
      <c r="E10" s="17">
        <v>2158615.39</v>
      </c>
    </row>
    <row r="11" spans="1:5" x14ac:dyDescent="0.2">
      <c r="A11" s="26">
        <v>4160</v>
      </c>
      <c r="C11" s="15" t="s">
        <v>44</v>
      </c>
      <c r="D11" s="16">
        <v>187149.92</v>
      </c>
      <c r="E11" s="17">
        <v>77245.350000000006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186862497.02000001</v>
      </c>
      <c r="E13" s="17">
        <v>184851551.47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137027016.37000003</v>
      </c>
      <c r="E16" s="14">
        <f>SUM(E17:E32)</f>
        <v>147886623.50000003</v>
      </c>
    </row>
    <row r="17" spans="1:5" x14ac:dyDescent="0.2">
      <c r="A17" s="26">
        <v>5110</v>
      </c>
      <c r="C17" s="15" t="s">
        <v>8</v>
      </c>
      <c r="D17" s="16">
        <v>62195662.490000002</v>
      </c>
      <c r="E17" s="17">
        <v>63329176.460000001</v>
      </c>
    </row>
    <row r="18" spans="1:5" x14ac:dyDescent="0.2">
      <c r="A18" s="26">
        <v>5120</v>
      </c>
      <c r="C18" s="15" t="s">
        <v>9</v>
      </c>
      <c r="D18" s="16">
        <v>6027200.7999999998</v>
      </c>
      <c r="E18" s="17">
        <v>9411071.3200000003</v>
      </c>
    </row>
    <row r="19" spans="1:5" x14ac:dyDescent="0.2">
      <c r="A19" s="26">
        <v>5130</v>
      </c>
      <c r="C19" s="15" t="s">
        <v>10</v>
      </c>
      <c r="D19" s="16">
        <v>35827136.890000001</v>
      </c>
      <c r="E19" s="17">
        <v>43135460.210000001</v>
      </c>
    </row>
    <row r="20" spans="1:5" x14ac:dyDescent="0.2">
      <c r="A20" s="26">
        <v>5210</v>
      </c>
      <c r="C20" s="15" t="s">
        <v>11</v>
      </c>
      <c r="D20" s="16">
        <v>6247200</v>
      </c>
      <c r="E20" s="17">
        <v>6900000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25821163.18</v>
      </c>
      <c r="E23" s="17">
        <v>22384259.079999998</v>
      </c>
    </row>
    <row r="24" spans="1:5" x14ac:dyDescent="0.2">
      <c r="A24" s="26">
        <v>5250</v>
      </c>
      <c r="C24" s="15" t="s">
        <v>15</v>
      </c>
      <c r="D24" s="16">
        <v>41621.519999999997</v>
      </c>
      <c r="E24" s="17">
        <v>89810.52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20000</v>
      </c>
      <c r="E31" s="17">
        <v>1421599.55</v>
      </c>
    </row>
    <row r="32" spans="1:5" x14ac:dyDescent="0.2">
      <c r="A32" s="26" t="s">
        <v>48</v>
      </c>
      <c r="C32" s="15" t="s">
        <v>23</v>
      </c>
      <c r="D32" s="16">
        <v>847031.49</v>
      </c>
      <c r="E32" s="17">
        <v>1215246.3600000001</v>
      </c>
    </row>
    <row r="33" spans="1:5" x14ac:dyDescent="0.2">
      <c r="A33" s="18" t="s">
        <v>24</v>
      </c>
      <c r="C33" s="19"/>
      <c r="D33" s="13">
        <f>D5-D16</f>
        <v>63874350.459999979</v>
      </c>
      <c r="E33" s="14">
        <f>E5-E16</f>
        <v>52373143.399999976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2139942.7400000002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2139942.7400000002</v>
      </c>
    </row>
    <row r="40" spans="1:5" x14ac:dyDescent="0.2">
      <c r="A40" s="4"/>
      <c r="B40" s="11" t="s">
        <v>7</v>
      </c>
      <c r="C40" s="12"/>
      <c r="D40" s="13">
        <f>SUM(D41:D43)</f>
        <v>59747299.130000003</v>
      </c>
      <c r="E40" s="14">
        <f>SUM(E41:E43)</f>
        <v>49007452.759999998</v>
      </c>
    </row>
    <row r="41" spans="1:5" x14ac:dyDescent="0.2">
      <c r="A41" s="26">
        <v>1230</v>
      </c>
      <c r="C41" s="15" t="s">
        <v>26</v>
      </c>
      <c r="D41" s="16">
        <v>59390664.210000001</v>
      </c>
      <c r="E41" s="17">
        <v>41235843.409999996</v>
      </c>
    </row>
    <row r="42" spans="1:5" x14ac:dyDescent="0.2">
      <c r="A42" s="26" t="s">
        <v>50</v>
      </c>
      <c r="C42" s="15" t="s">
        <v>27</v>
      </c>
      <c r="D42" s="16">
        <v>356634.92</v>
      </c>
      <c r="E42" s="17">
        <v>7771609.3499999996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-59747299.130000003</v>
      </c>
      <c r="E44" s="14">
        <f>E36-E40</f>
        <v>-46867510.019999996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-9010630.9900000002</v>
      </c>
      <c r="E47" s="14">
        <f>SUM(E48+E51)</f>
        <v>-6025424.4000000004</v>
      </c>
    </row>
    <row r="48" spans="1:5" x14ac:dyDescent="0.2">
      <c r="A48" s="4"/>
      <c r="C48" s="15" t="s">
        <v>32</v>
      </c>
      <c r="D48" s="16">
        <f>SUM(D49:D50)</f>
        <v>-1500000</v>
      </c>
      <c r="E48" s="17">
        <f>SUM(E49:E50)</f>
        <v>-1500000</v>
      </c>
    </row>
    <row r="49" spans="1:5" x14ac:dyDescent="0.2">
      <c r="A49" s="26">
        <v>2233</v>
      </c>
      <c r="C49" s="21" t="s">
        <v>33</v>
      </c>
      <c r="D49" s="16">
        <v>-1500000</v>
      </c>
      <c r="E49" s="17">
        <v>-1500000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-7510630.9900000002</v>
      </c>
      <c r="E51" s="17">
        <v>-4525424.4000000004</v>
      </c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20589884.379999999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20589884.379999999</v>
      </c>
    </row>
    <row r="57" spans="1:5" x14ac:dyDescent="0.2">
      <c r="A57" s="18" t="s">
        <v>38</v>
      </c>
      <c r="C57" s="19"/>
      <c r="D57" s="13">
        <f>D47-D52</f>
        <v>-9010630.9900000002</v>
      </c>
      <c r="E57" s="14">
        <f>E47-E52</f>
        <v>-26615308.780000001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-4883579.6600000262</v>
      </c>
      <c r="E59" s="14">
        <f>E57+E44+E33</f>
        <v>-21109675.400000021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23419350.050000001</v>
      </c>
      <c r="E61" s="14">
        <v>44529025.450000003</v>
      </c>
    </row>
    <row r="62" spans="1:5" x14ac:dyDescent="0.2">
      <c r="A62" s="18" t="s">
        <v>41</v>
      </c>
      <c r="C62" s="19"/>
      <c r="D62" s="13">
        <v>18535770.390000001</v>
      </c>
      <c r="E62" s="14">
        <v>23419350.050000001</v>
      </c>
    </row>
    <row r="63" spans="1:5" x14ac:dyDescent="0.2">
      <c r="A63" s="22"/>
      <c r="B63" s="23"/>
      <c r="C63" s="24"/>
      <c r="D63" s="24"/>
      <c r="E63" s="25"/>
    </row>
    <row r="64" spans="1:5" ht="12" x14ac:dyDescent="0.2">
      <c r="A64" s="32" t="s">
        <v>52</v>
      </c>
    </row>
  </sheetData>
  <sheetProtection formatCells="0" formatColumns="0" formatRows="0" autoFilter="0"/>
  <mergeCells count="2">
    <mergeCell ref="A1:E1"/>
    <mergeCell ref="A2:C2"/>
  </mergeCells>
  <pageMargins left="1.0900000000000001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revision/>
  <cp:lastPrinted>2021-02-18T17:24:14Z</cp:lastPrinted>
  <dcterms:created xsi:type="dcterms:W3CDTF">2012-12-11T20:31:36Z</dcterms:created>
  <dcterms:modified xsi:type="dcterms:W3CDTF">2021-02-18T17:24:20Z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